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G27" i="1" l="1"/>
  <c r="H17" i="1" l="1"/>
</calcChain>
</file>

<file path=xl/sharedStrings.xml><?xml version="1.0" encoding="utf-8"?>
<sst xmlns="http://schemas.openxmlformats.org/spreadsheetml/2006/main" count="53" uniqueCount="45">
  <si>
    <t>Obra de Reforma do Telhado do Prédio da Câmara Municipal de Piraí</t>
  </si>
  <si>
    <t>FASES</t>
  </si>
  <si>
    <t>OBJETO DA CONTRATAÇÃO</t>
  </si>
  <si>
    <t>Nº DO CONTRATO</t>
  </si>
  <si>
    <t>CONTRATADA</t>
  </si>
  <si>
    <t>PAGAMENTOS REALIZADOS</t>
  </si>
  <si>
    <t xml:space="preserve"> 11/2023</t>
  </si>
  <si>
    <t>Amanda Pinto 
Ferreira Serviços
LTDA. CNPJ nº 43.784.183/0001-96</t>
  </si>
  <si>
    <t>R$ 344,365,53</t>
  </si>
  <si>
    <t>1ª MEDIÇÃO</t>
  </si>
  <si>
    <t>Execução da Obra de Reforma do Telhado do Prédio da Câmara Municipal de Piraí.</t>
  </si>
  <si>
    <t>Amanda Pinto 
Ferreira Serviços
LTDA. CNPJ nº 43.784.183/0001-97</t>
  </si>
  <si>
    <t>RESUMO DOS SERVIÇOS REALIZADOS</t>
  </si>
  <si>
    <t>Licitação para contratação de empresa para a execução da Obra de Reforma do Telhado do Prédio da Câmara Municipal de Piraí.</t>
  </si>
  <si>
    <t>2ª MEDIÇÃO</t>
  </si>
  <si>
    <t>Amanda Pinto 
Ferreira Serviços
LTDA. CNPJ nº 43.784.183/0001-98</t>
  </si>
  <si>
    <t>3ª MEDIÇÃO</t>
  </si>
  <si>
    <t>Amanda Pinto 
Ferreira Serviços
LTDA. CNPJ nº 43.784.183/0001-99</t>
  </si>
  <si>
    <t>Inversão da estrutura da cobertura;
Retirada das telhas antigas;
Continuação da instalação dos perfis UE;
Instalação das telhas novas;
Retirada de entulho;
Instalação da calha;
Troca da tubulação da caixa d'água;</t>
  </si>
  <si>
    <t xml:space="preserve">Retirada de entulho e limpeza da obra;
Instalação do forro em drywall;
Acerto do gesso;
Calafetagem e emassamento;
Inicio da pintura e emassamento do teto e paredes do 3º andar;
</t>
  </si>
  <si>
    <t>R$ 344,335,50</t>
  </si>
  <si>
    <t xml:space="preserve">VALOR TOTAL PREVISTO </t>
  </si>
  <si>
    <t>MODALIDADE</t>
  </si>
  <si>
    <t>CONVITE
Nº 08/2022</t>
  </si>
  <si>
    <t>VALOR TOTAL PREVISTO + APOSTILAMENTO</t>
  </si>
  <si>
    <t>TOTAL LIQUIDADO =</t>
  </si>
  <si>
    <t>DATA DA HOMOLOGAÇÃO</t>
  </si>
  <si>
    <t>DATA DO CERTAME</t>
  </si>
  <si>
    <t>INÍCIO DA MEDIÇÃO</t>
  </si>
  <si>
    <t>FINAL DA MEDIÇÃO</t>
  </si>
  <si>
    <t xml:space="preserve">Retirada do forro do 3º andar;
Montagem e instalações dos perfis UE;
Pintura com zarcão dos perfis UE;
Montagem e instalação de pontaletes nas treliças;
</t>
  </si>
  <si>
    <t>CRONOGRAMA FISÍCO-FINANCEIRO</t>
  </si>
  <si>
    <t>EXECUÇÃO DA OBRA</t>
  </si>
  <si>
    <t>1ª ETAPA</t>
  </si>
  <si>
    <t>2ª ETAPA</t>
  </si>
  <si>
    <t>3 ª ETAPA</t>
  </si>
  <si>
    <t>4ª ETAPA</t>
  </si>
  <si>
    <t>30 (trinta) dias</t>
  </si>
  <si>
    <t>60 (sessenta) dias</t>
  </si>
  <si>
    <t>90 (noventa) dias</t>
  </si>
  <si>
    <t>120 (cento e vinte) dias</t>
  </si>
  <si>
    <t>PRAZOS</t>
  </si>
  <si>
    <t>PREVISÃO</t>
  </si>
  <si>
    <t>EXECUTADO</t>
  </si>
  <si>
    <t xml:space="preserve">TOTAL=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</si>
</sst>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6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applyFont="1" applyFill="1" applyBorder="1" applyAlignment="1"/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4" fontId="0" fillId="3" borderId="1" xfId="0" applyNumberFormat="1" applyFill="1" applyBorder="1" applyAlignment="1">
      <alignment horizontal="center" vertical="center"/>
    </xf>
    <xf numFmtId="17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44" fontId="0" fillId="3" borderId="1" xfId="1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" fontId="0" fillId="3" borderId="1" xfId="0" applyNumberFormat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vertical="center"/>
    </xf>
    <xf numFmtId="0" fontId="5" fillId="3" borderId="0" xfId="0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14" fontId="0" fillId="3" borderId="13" xfId="0" applyNumberFormat="1" applyFont="1" applyFill="1" applyBorder="1" applyAlignment="1">
      <alignment horizontal="center" vertical="center"/>
    </xf>
    <xf numFmtId="44" fontId="2" fillId="5" borderId="1" xfId="0" applyNumberFormat="1" applyFont="1" applyFill="1" applyBorder="1"/>
    <xf numFmtId="44" fontId="2" fillId="3" borderId="1" xfId="1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0" fontId="0" fillId="3" borderId="11" xfId="0" applyNumberFormat="1" applyFill="1" applyBorder="1" applyAlignment="1">
      <alignment horizontal="center"/>
    </xf>
    <xf numFmtId="10" fontId="6" fillId="3" borderId="1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9" fontId="2" fillId="6" borderId="11" xfId="0" applyNumberFormat="1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10" fontId="7" fillId="6" borderId="1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268C0E"/>
      <color rgb="FF0EC223"/>
      <color rgb="FF458B56"/>
      <color rgb="FF188239"/>
      <color rgb="FF012903"/>
      <color rgb="FF84FC8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000"/>
              <a:t>VALOR PREVISTO +</a:t>
            </a:r>
            <a:r>
              <a:rPr lang="pt-BR" sz="1000" baseline="0"/>
              <a:t> APOSTILAMENTO POR FASES DA OBRA</a:t>
            </a:r>
            <a:endParaRPr lang="pt-BR" sz="1000"/>
          </a:p>
        </c:rich>
      </c:tx>
      <c:layout>
        <c:manualLayout>
          <c:xMode val="edge"/>
          <c:yMode val="edge"/>
          <c:x val="8.6384220449277321E-2"/>
          <c:y val="4.2058428927257543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040349314133895E-2"/>
          <c:y val="0.31928804987631754"/>
          <c:w val="0.56018749949834257"/>
          <c:h val="0.590982680961192"/>
        </c:manualLayout>
      </c:layout>
      <c:pie3DChart>
        <c:varyColors val="1"/>
        <c:ser>
          <c:idx val="0"/>
          <c:order val="0"/>
          <c:spPr>
            <a:solidFill>
              <a:srgbClr val="84FC8A"/>
            </a:solidFill>
          </c:spPr>
          <c:dPt>
            <c:idx val="0"/>
            <c:bubble3D val="0"/>
            <c:spPr>
              <a:solidFill>
                <a:srgbClr val="012903"/>
              </a:solidFill>
            </c:spPr>
          </c:dPt>
          <c:dPt>
            <c:idx val="1"/>
            <c:bubble3D val="0"/>
            <c:spPr>
              <a:solidFill>
                <a:srgbClr val="268C0E"/>
              </a:solidFill>
            </c:spPr>
          </c:dPt>
          <c:dPt>
            <c:idx val="2"/>
            <c:bubble3D val="0"/>
            <c:spPr>
              <a:solidFill>
                <a:srgbClr val="0EC223"/>
              </a:solidFill>
            </c:spPr>
          </c:dPt>
          <c:dLbls>
            <c:dLbl>
              <c:idx val="0"/>
              <c:layout>
                <c:manualLayout>
                  <c:x val="0.12199119978006427"/>
                  <c:y val="-3.2235964344718475E-2"/>
                </c:manualLayout>
              </c:layout>
              <c:tx>
                <c:rich>
                  <a:bodyPr/>
                  <a:lstStyle/>
                  <a:p>
                    <a:r>
                      <a:rPr lang="en-US" sz="700" b="1" i="0" baseline="0">
                        <a:effectLst/>
                      </a:rPr>
                      <a:t>R$ 22.555,94</a:t>
                    </a:r>
                    <a:endParaRPr lang="pt-BR" sz="700">
                      <a:effectLst/>
                    </a:endParaRPr>
                  </a:p>
                  <a:p>
                    <a:r>
                      <a:rPr lang="en-US" sz="700" b="1" i="0" baseline="0">
                        <a:effectLst/>
                      </a:rPr>
                      <a:t>6,55%</a:t>
                    </a:r>
                    <a:endParaRPr lang="pt-BR" sz="800">
                      <a:effectLst/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5794371264337343E-2"/>
                  <c:y val="-1.4737836482954953E-2"/>
                </c:manualLayout>
              </c:layout>
              <c:tx>
                <c:rich>
                  <a:bodyPr/>
                  <a:lstStyle/>
                  <a:p>
                    <a:r>
                      <a:rPr lang="en-US" sz="700" b="1" i="0" baseline="0">
                        <a:effectLst/>
                      </a:rPr>
                      <a:t>R$ 56.717,00</a:t>
                    </a:r>
                    <a:endParaRPr lang="pt-BR" sz="700">
                      <a:effectLst/>
                    </a:endParaRPr>
                  </a:p>
                  <a:p>
                    <a:r>
                      <a:rPr lang="en-US" sz="700" b="1" i="0" baseline="0">
                        <a:effectLst/>
                      </a:rPr>
                      <a:t>16,47%</a:t>
                    </a:r>
                    <a:endParaRPr lang="pt-BR" sz="800">
                      <a:effectLst/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0.18834619780538758"/>
                  <c:y val="-0.24734620006648211"/>
                </c:manualLayout>
              </c:layout>
              <c:tx>
                <c:rich>
                  <a:bodyPr/>
                  <a:lstStyle/>
                  <a:p>
                    <a:r>
                      <a:rPr lang="en-US" sz="700" b="1" i="0" baseline="0">
                        <a:effectLst/>
                      </a:rPr>
                      <a:t>R$ 144.943,45</a:t>
                    </a:r>
                    <a:endParaRPr lang="pt-BR" sz="700">
                      <a:effectLst/>
                    </a:endParaRPr>
                  </a:p>
                  <a:p>
                    <a:r>
                      <a:rPr lang="en-US" sz="700" b="1" i="0" baseline="0">
                        <a:effectLst/>
                      </a:rPr>
                      <a:t>42,09%</a:t>
                    </a:r>
                    <a:endParaRPr lang="pt-BR" sz="700">
                      <a:effectLst/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4533062228133073"/>
                  <c:y val="6.6547942676348434E-2"/>
                </c:manualLayout>
              </c:layout>
              <c:tx>
                <c:rich>
                  <a:bodyPr/>
                  <a:lstStyle/>
                  <a:p>
                    <a:r>
                      <a:rPr lang="en-US" sz="700" b="1" i="0" baseline="0">
                        <a:effectLst/>
                      </a:rPr>
                      <a:t>R$ 120.149,13</a:t>
                    </a:r>
                    <a:endParaRPr lang="pt-BR" sz="700">
                      <a:effectLst/>
                    </a:endParaRPr>
                  </a:p>
                  <a:p>
                    <a:r>
                      <a:rPr lang="en-US" sz="700" b="1" i="0" baseline="0">
                        <a:effectLst/>
                      </a:rPr>
                      <a:t>34,89%</a:t>
                    </a:r>
                    <a:endParaRPr lang="pt-BR" sz="800">
                      <a:effectLst/>
                    </a:endParaRP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700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Plan1!$B$23:$B$26</c:f>
              <c:strCache>
                <c:ptCount val="4"/>
                <c:pt idx="0">
                  <c:v>1ª ETAPA</c:v>
                </c:pt>
                <c:pt idx="1">
                  <c:v>2ª ETAPA</c:v>
                </c:pt>
                <c:pt idx="2">
                  <c:v>3 ª ETAPA</c:v>
                </c:pt>
                <c:pt idx="3">
                  <c:v>4ª ETAPA</c:v>
                </c:pt>
              </c:strCache>
            </c:strRef>
          </c:cat>
          <c:val>
            <c:numRef>
              <c:f>Plan1!$E$23:$E$26</c:f>
              <c:numCache>
                <c:formatCode>0.00%</c:formatCode>
                <c:ptCount val="4"/>
                <c:pt idx="0">
                  <c:v>6.5500000000000003E-2</c:v>
                </c:pt>
                <c:pt idx="1">
                  <c:v>0.16470000000000001</c:v>
                </c:pt>
                <c:pt idx="2">
                  <c:v>0.4209</c:v>
                </c:pt>
                <c:pt idx="3">
                  <c:v>0.34889999999999999</c:v>
                </c:pt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Plan1!$B$23:$B$26</c:f>
              <c:strCache>
                <c:ptCount val="4"/>
                <c:pt idx="0">
                  <c:v>1ª ETAPA</c:v>
                </c:pt>
                <c:pt idx="1">
                  <c:v>2ª ETAPA</c:v>
                </c:pt>
                <c:pt idx="2">
                  <c:v>3 ª ETAPA</c:v>
                </c:pt>
                <c:pt idx="3">
                  <c:v>4ª ETAPA</c:v>
                </c:pt>
              </c:strCache>
            </c:strRef>
          </c:cat>
          <c:val>
            <c:numRef>
              <c:f>Plan1!$F$23:$F$26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7635132777818872"/>
          <c:y val="0.48066202285312626"/>
          <c:w val="0.22364901635002046"/>
          <c:h val="0.4009747933932997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% DE CONCLUSÃO POR FASE DA OBRA</a:t>
            </a:r>
          </a:p>
        </c:rich>
      </c:tx>
      <c:layout>
        <c:manualLayout>
          <c:xMode val="edge"/>
          <c:yMode val="edge"/>
          <c:x val="0.13803963690203219"/>
          <c:y val="3.880599751274944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780395815035654"/>
          <c:y val="0.40968433253024028"/>
          <c:w val="0.78500083599058912"/>
          <c:h val="0.4300839647138692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Plan1!$E$22</c:f>
              <c:strCache>
                <c:ptCount val="1"/>
                <c:pt idx="0">
                  <c:v>PREVISÃO</c:v>
                </c:pt>
              </c:strCache>
            </c:strRef>
          </c:tx>
          <c:invertIfNegative val="0"/>
          <c:cat>
            <c:strRef>
              <c:f>Plan1!$B$23:$B$26</c:f>
              <c:strCache>
                <c:ptCount val="4"/>
                <c:pt idx="0">
                  <c:v>1ª ETAPA</c:v>
                </c:pt>
                <c:pt idx="1">
                  <c:v>2ª ETAPA</c:v>
                </c:pt>
                <c:pt idx="2">
                  <c:v>3 ª ETAPA</c:v>
                </c:pt>
                <c:pt idx="3">
                  <c:v>4ª ETAPA</c:v>
                </c:pt>
              </c:strCache>
            </c:strRef>
          </c:cat>
          <c:val>
            <c:numRef>
              <c:f>Plan1!$E$23:$E$26</c:f>
              <c:numCache>
                <c:formatCode>0.00%</c:formatCode>
                <c:ptCount val="4"/>
                <c:pt idx="0">
                  <c:v>6.5500000000000003E-2</c:v>
                </c:pt>
                <c:pt idx="1">
                  <c:v>0.16470000000000001</c:v>
                </c:pt>
                <c:pt idx="2">
                  <c:v>0.4209</c:v>
                </c:pt>
                <c:pt idx="3">
                  <c:v>0.34889999999999999</c:v>
                </c:pt>
              </c:numCache>
            </c:numRef>
          </c:val>
        </c:ser>
        <c:ser>
          <c:idx val="1"/>
          <c:order val="1"/>
          <c:tx>
            <c:strRef>
              <c:f>Plan1!$F$22</c:f>
              <c:strCache>
                <c:ptCount val="1"/>
              </c:strCache>
            </c:strRef>
          </c:tx>
          <c:invertIfNegative val="0"/>
          <c:cat>
            <c:strRef>
              <c:f>Plan1!$B$23:$B$26</c:f>
              <c:strCache>
                <c:ptCount val="4"/>
                <c:pt idx="0">
                  <c:v>1ª ETAPA</c:v>
                </c:pt>
                <c:pt idx="1">
                  <c:v>2ª ETAPA</c:v>
                </c:pt>
                <c:pt idx="2">
                  <c:v>3 ª ETAPA</c:v>
                </c:pt>
                <c:pt idx="3">
                  <c:v>4ª ETAPA</c:v>
                </c:pt>
              </c:strCache>
            </c:strRef>
          </c:cat>
          <c:val>
            <c:numRef>
              <c:f>Plan1!$F$23:$F$26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tx>
            <c:strRef>
              <c:f>Plan1!$G$22</c:f>
              <c:strCache>
                <c:ptCount val="1"/>
                <c:pt idx="0">
                  <c:v>EXECUTADO</c:v>
                </c:pt>
              </c:strCache>
            </c:strRef>
          </c:tx>
          <c:invertIfNegative val="0"/>
          <c:cat>
            <c:strRef>
              <c:f>Plan1!$B$23:$B$26</c:f>
              <c:strCache>
                <c:ptCount val="4"/>
                <c:pt idx="0">
                  <c:v>1ª ETAPA</c:v>
                </c:pt>
                <c:pt idx="1">
                  <c:v>2ª ETAPA</c:v>
                </c:pt>
                <c:pt idx="2">
                  <c:v>3 ª ETAPA</c:v>
                </c:pt>
                <c:pt idx="3">
                  <c:v>4ª ETAPA</c:v>
                </c:pt>
              </c:strCache>
            </c:strRef>
          </c:cat>
          <c:val>
            <c:numRef>
              <c:f>Plan1!$G$23:$G$26</c:f>
              <c:numCache>
                <c:formatCode>0.00%</c:formatCode>
                <c:ptCount val="4"/>
                <c:pt idx="0">
                  <c:v>6.4500000000000002E-2</c:v>
                </c:pt>
                <c:pt idx="1">
                  <c:v>0.1646</c:v>
                </c:pt>
                <c:pt idx="2">
                  <c:v>0.4204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32733440"/>
        <c:axId val="43950080"/>
        <c:axId val="0"/>
      </c:bar3DChart>
      <c:catAx>
        <c:axId val="32733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43950080"/>
        <c:crosses val="autoZero"/>
        <c:auto val="1"/>
        <c:lblAlgn val="ctr"/>
        <c:lblOffset val="100"/>
        <c:noMultiLvlLbl val="0"/>
      </c:catAx>
      <c:valAx>
        <c:axId val="4395008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crossAx val="32733440"/>
        <c:crosses val="autoZero"/>
        <c:crossBetween val="between"/>
      </c:valAx>
    </c:plotArea>
    <c:legend>
      <c:legendPos val="l"/>
      <c:legendEntry>
        <c:idx val="1"/>
        <c:delete val="1"/>
      </c:legendEntry>
      <c:layout>
        <c:manualLayout>
          <c:xMode val="edge"/>
          <c:yMode val="edge"/>
          <c:x val="0.75419714418968609"/>
          <c:y val="0.20115645602122537"/>
          <c:w val="0.22599220551976457"/>
          <c:h val="0.20043402804294197"/>
        </c:manualLayout>
      </c:layout>
      <c:overlay val="1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% DE CONCLUSÃO TOTAL DA OBRA: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391900256396024"/>
          <c:y val="0.34803973468289062"/>
          <c:w val="0.62826458333246382"/>
          <c:h val="0.474850122269941"/>
        </c:manualLayout>
      </c:layout>
      <c:pie3DChart>
        <c:varyColors val="1"/>
        <c:ser>
          <c:idx val="0"/>
          <c:order val="0"/>
          <c:dPt>
            <c:idx val="2"/>
            <c:bubble3D val="0"/>
            <c:explosion val="42"/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="1"/>
                      <a:t>64,95%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7088391144452694"/>
                  <c:y val="2.746250270175378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35,05%</a:t>
                    </a:r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Ref>
              <c:f>Plan1!$F$48</c:f>
              <c:numCache>
                <c:formatCode>General</c:formatCode>
                <c:ptCount val="1"/>
              </c:numCache>
            </c:numRef>
          </c:cat>
          <c:val>
            <c:numRef>
              <c:f>Plan1!$E$27:$G$27</c:f>
              <c:numCache>
                <c:formatCode>General</c:formatCode>
                <c:ptCount val="3"/>
                <c:pt idx="0" formatCode="0%">
                  <c:v>1</c:v>
                </c:pt>
                <c:pt idx="2" formatCode="0.00%">
                  <c:v>0.64949999999999997</c:v>
                </c:pt>
              </c:numCache>
            </c:numRef>
          </c:val>
        </c:ser>
        <c:ser>
          <c:idx val="1"/>
          <c:order val="1"/>
          <c:tx>
            <c:strRef>
              <c:f>Plan1!$F$48</c:f>
              <c:strCache>
                <c:ptCount val="1"/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Ref>
              <c:f>Plan1!$F$48</c:f>
              <c:numCache>
                <c:formatCode>General</c:formatCode>
                <c:ptCount val="1"/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53685882917236816"/>
          <c:y val="0.71516564160690677"/>
          <c:w val="8.4597075264465138E-2"/>
          <c:h val="0.23303882103075585"/>
        </c:manualLayout>
      </c:layout>
      <c:overlay val="0"/>
      <c:txPr>
        <a:bodyPr/>
        <a:lstStyle/>
        <a:p>
          <a:pPr rtl="0">
            <a:defRPr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29</xdr:row>
      <xdr:rowOff>4578</xdr:rowOff>
    </xdr:from>
    <xdr:to>
      <xdr:col>2</xdr:col>
      <xdr:colOff>47624</xdr:colOff>
      <xdr:row>41</xdr:row>
      <xdr:rowOff>9525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111125</xdr:colOff>
      <xdr:row>29</xdr:row>
      <xdr:rowOff>2381</xdr:rowOff>
    </xdr:from>
    <xdr:to>
      <xdr:col>5</xdr:col>
      <xdr:colOff>387350</xdr:colOff>
      <xdr:row>41</xdr:row>
      <xdr:rowOff>7938</xdr:rowOff>
    </xdr:to>
    <xdr:graphicFrame macro="">
      <xdr:nvGraphicFramePr>
        <xdr:cNvPr id="23" name="Gráfico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452438</xdr:colOff>
      <xdr:row>29</xdr:row>
      <xdr:rowOff>3968</xdr:rowOff>
    </xdr:from>
    <xdr:to>
      <xdr:col>8</xdr:col>
      <xdr:colOff>7938</xdr:colOff>
      <xdr:row>41</xdr:row>
      <xdr:rowOff>7938</xdr:rowOff>
    </xdr:to>
    <xdr:graphicFrame macro="">
      <xdr:nvGraphicFramePr>
        <xdr:cNvPr id="34" name="Gráfico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0.73161</cdr:x>
      <cdr:y>0.34066</cdr:y>
    </cdr:from>
    <cdr:to>
      <cdr:x>1</cdr:x>
      <cdr:y>0.7978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894135" y="68140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0.56897</cdr:x>
      <cdr:y>0.71375</cdr:y>
    </cdr:from>
    <cdr:to>
      <cdr:x>0.99713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450732" y="1406768"/>
          <a:ext cx="1091709" cy="564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700"/>
            <a:t>% DA</a:t>
          </a:r>
          <a:r>
            <a:rPr lang="pt-BR" sz="700" baseline="0"/>
            <a:t> OBRA CONCLUÍDA</a:t>
          </a:r>
        </a:p>
        <a:p xmlns:a="http://schemas.openxmlformats.org/drawingml/2006/main">
          <a:endParaRPr lang="pt-BR" sz="700" baseline="0"/>
        </a:p>
        <a:p xmlns:a="http://schemas.openxmlformats.org/drawingml/2006/main">
          <a:r>
            <a:rPr lang="pt-BR" sz="700" baseline="0"/>
            <a:t>%  RESTANTE PARA CONCLUSÃO DA OBRA</a:t>
          </a:r>
          <a:endParaRPr lang="pt-BR" sz="700"/>
        </a:p>
      </cdr:txBody>
    </cdr:sp>
  </cdr:relSizeAnchor>
  <cdr:relSizeAnchor xmlns:cdr="http://schemas.openxmlformats.org/drawingml/2006/chartDrawing">
    <cdr:from>
      <cdr:x>0.49425</cdr:x>
      <cdr:y>0.53606</cdr:y>
    </cdr:from>
    <cdr:to>
      <cdr:x>0.85287</cdr:x>
      <cdr:y>1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260231" y="180242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17</xdr:col>
          <xdr:colOff>371475</xdr:colOff>
          <xdr:row>68</xdr:row>
          <xdr:rowOff>9525</xdr:rowOff>
        </xdr:to>
        <xdr:pic>
          <xdr:nvPicPr>
            <xdr:cNvPr id="8" name="Imagem 7"/>
            <xdr:cNvPicPr>
              <a:picLocks noChangeAspect="1" noChangeArrowheads="1"/>
              <a:extLst>
                <a:ext uri="{84589F7E-364E-4C9E-8A38-B11213B215E9}">
                  <a14:cameraTool cellRange="Plan1!$A$1:$I$43" spid="_x0000_s208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34675" cy="129635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showGridLines="0" topLeftCell="A18" zoomScale="50" zoomScaleNormal="50" workbookViewId="0">
      <selection activeCell="I43" sqref="A1:I43"/>
    </sheetView>
  </sheetViews>
  <sheetFormatPr defaultRowHeight="15" x14ac:dyDescent="0.25"/>
  <cols>
    <col min="1" max="1" width="17.42578125" customWidth="1"/>
    <col min="2" max="2" width="28.85546875" customWidth="1"/>
    <col min="3" max="3" width="18.5703125" customWidth="1"/>
    <col min="4" max="4" width="16.85546875" customWidth="1"/>
    <col min="5" max="5" width="17" customWidth="1"/>
    <col min="6" max="6" width="14.140625" customWidth="1"/>
    <col min="7" max="7" width="21.7109375" customWidth="1"/>
    <col min="8" max="8" width="17.140625" customWidth="1"/>
  </cols>
  <sheetData>
    <row r="1" spans="1:10" ht="15" customHeight="1" x14ac:dyDescent="0.3">
      <c r="A1" s="18" t="s">
        <v>0</v>
      </c>
      <c r="B1" s="19"/>
      <c r="C1" s="19"/>
      <c r="D1" s="19"/>
      <c r="E1" s="19"/>
      <c r="F1" s="19"/>
      <c r="G1" s="19"/>
      <c r="H1" s="19"/>
      <c r="I1" s="1"/>
      <c r="J1" s="1"/>
    </row>
    <row r="2" spans="1:10" ht="15" customHeight="1" x14ac:dyDescent="0.3">
      <c r="A2" s="20"/>
      <c r="B2" s="21"/>
      <c r="C2" s="21"/>
      <c r="D2" s="21"/>
      <c r="E2" s="21"/>
      <c r="F2" s="21"/>
      <c r="G2" s="21"/>
      <c r="H2" s="21"/>
      <c r="I2" s="1"/>
      <c r="J2" s="1"/>
    </row>
    <row r="4" spans="1:10" x14ac:dyDescent="0.25">
      <c r="A4" s="34" t="s">
        <v>2</v>
      </c>
      <c r="B4" s="35"/>
      <c r="C4" s="24" t="s">
        <v>22</v>
      </c>
      <c r="D4" s="24" t="s">
        <v>3</v>
      </c>
      <c r="E4" s="24" t="s">
        <v>4</v>
      </c>
      <c r="F4" s="28" t="s">
        <v>27</v>
      </c>
      <c r="G4" s="28" t="s">
        <v>26</v>
      </c>
      <c r="H4" s="28" t="s">
        <v>21</v>
      </c>
    </row>
    <row r="5" spans="1:10" x14ac:dyDescent="0.25">
      <c r="A5" s="36"/>
      <c r="B5" s="37"/>
      <c r="C5" s="25"/>
      <c r="D5" s="25"/>
      <c r="E5" s="25"/>
      <c r="F5" s="29"/>
      <c r="G5" s="29"/>
      <c r="H5" s="29"/>
    </row>
    <row r="6" spans="1:10" ht="63.75" x14ac:dyDescent="0.25">
      <c r="A6" s="30" t="s">
        <v>13</v>
      </c>
      <c r="B6" s="31"/>
      <c r="C6" s="11" t="s">
        <v>23</v>
      </c>
      <c r="D6" s="7" t="s">
        <v>6</v>
      </c>
      <c r="E6" s="5" t="s">
        <v>7</v>
      </c>
      <c r="F6" s="8">
        <v>44642</v>
      </c>
      <c r="G6" s="8">
        <v>44991</v>
      </c>
      <c r="H6" s="17" t="s">
        <v>20</v>
      </c>
    </row>
    <row r="9" spans="1:10" x14ac:dyDescent="0.25">
      <c r="A9" s="18" t="s">
        <v>10</v>
      </c>
      <c r="B9" s="19"/>
      <c r="C9" s="19"/>
      <c r="D9" s="19"/>
      <c r="E9" s="19"/>
      <c r="F9" s="19"/>
      <c r="G9" s="19"/>
      <c r="H9" s="22"/>
    </row>
    <row r="10" spans="1:10" ht="30.75" customHeight="1" x14ac:dyDescent="0.25">
      <c r="A10" s="20"/>
      <c r="B10" s="21"/>
      <c r="C10" s="21"/>
      <c r="D10" s="21"/>
      <c r="E10" s="21"/>
      <c r="F10" s="21"/>
      <c r="G10" s="21"/>
      <c r="H10" s="23"/>
    </row>
    <row r="12" spans="1:10" x14ac:dyDescent="0.25">
      <c r="A12" s="24" t="s">
        <v>1</v>
      </c>
      <c r="B12" s="26" t="s">
        <v>12</v>
      </c>
      <c r="C12" s="24" t="s">
        <v>3</v>
      </c>
      <c r="D12" s="24" t="s">
        <v>4</v>
      </c>
      <c r="E12" s="28" t="s">
        <v>28</v>
      </c>
      <c r="F12" s="28" t="s">
        <v>29</v>
      </c>
      <c r="G12" s="26" t="s">
        <v>24</v>
      </c>
      <c r="H12" s="28" t="s">
        <v>5</v>
      </c>
    </row>
    <row r="13" spans="1:10" ht="18.75" customHeight="1" x14ac:dyDescent="0.25">
      <c r="A13" s="25"/>
      <c r="B13" s="27"/>
      <c r="C13" s="25"/>
      <c r="D13" s="25"/>
      <c r="E13" s="29"/>
      <c r="F13" s="29"/>
      <c r="G13" s="32"/>
      <c r="H13" s="33"/>
    </row>
    <row r="14" spans="1:10" ht="89.25" x14ac:dyDescent="0.25">
      <c r="A14" s="4" t="s">
        <v>9</v>
      </c>
      <c r="B14" s="5" t="s">
        <v>30</v>
      </c>
      <c r="C14" s="10" t="s">
        <v>6</v>
      </c>
      <c r="D14" s="5" t="s">
        <v>11</v>
      </c>
      <c r="E14" s="8">
        <v>45048</v>
      </c>
      <c r="F14" s="15">
        <v>45077</v>
      </c>
      <c r="G14" s="9" t="s">
        <v>8</v>
      </c>
      <c r="H14" s="12">
        <v>22202.34</v>
      </c>
    </row>
    <row r="15" spans="1:10" ht="127.5" x14ac:dyDescent="0.25">
      <c r="A15" s="4" t="s">
        <v>14</v>
      </c>
      <c r="B15" s="5" t="s">
        <v>18</v>
      </c>
      <c r="C15" s="10" t="s">
        <v>6</v>
      </c>
      <c r="D15" s="13" t="s">
        <v>15</v>
      </c>
      <c r="E15" s="6">
        <v>45078</v>
      </c>
      <c r="F15" s="6">
        <v>45107</v>
      </c>
      <c r="G15" s="9" t="s">
        <v>8</v>
      </c>
      <c r="H15" s="12">
        <v>56683.97</v>
      </c>
    </row>
    <row r="16" spans="1:10" ht="135" x14ac:dyDescent="0.25">
      <c r="A16" s="4" t="s">
        <v>16</v>
      </c>
      <c r="B16" s="14" t="s">
        <v>19</v>
      </c>
      <c r="C16" s="10" t="s">
        <v>6</v>
      </c>
      <c r="D16" s="5" t="s">
        <v>17</v>
      </c>
      <c r="E16" s="6">
        <v>45109</v>
      </c>
      <c r="F16" s="6">
        <v>45138</v>
      </c>
      <c r="G16" s="9" t="s">
        <v>8</v>
      </c>
      <c r="H16" s="12">
        <v>144778.28</v>
      </c>
    </row>
    <row r="17" spans="1:8" x14ac:dyDescent="0.25">
      <c r="B17" s="2"/>
      <c r="G17" s="3" t="s">
        <v>25</v>
      </c>
      <c r="H17" s="16">
        <f>H14+H15+H16</f>
        <v>223664.59</v>
      </c>
    </row>
    <row r="20" spans="1:8" x14ac:dyDescent="0.25">
      <c r="A20" s="34" t="s">
        <v>31</v>
      </c>
      <c r="B20" s="38"/>
      <c r="C20" s="38"/>
      <c r="D20" s="38"/>
      <c r="E20" s="38"/>
      <c r="F20" s="38"/>
      <c r="G20" s="35"/>
    </row>
    <row r="21" spans="1:8" x14ac:dyDescent="0.25">
      <c r="A21" s="36"/>
      <c r="B21" s="39"/>
      <c r="C21" s="39"/>
      <c r="D21" s="39"/>
      <c r="E21" s="39"/>
      <c r="F21" s="39"/>
      <c r="G21" s="37"/>
    </row>
    <row r="22" spans="1:8" x14ac:dyDescent="0.25">
      <c r="A22" s="43" t="s">
        <v>32</v>
      </c>
      <c r="B22" s="44" t="s">
        <v>1</v>
      </c>
      <c r="C22" s="45" t="s">
        <v>41</v>
      </c>
      <c r="D22" s="46"/>
      <c r="E22" s="45" t="s">
        <v>42</v>
      </c>
      <c r="F22" s="46"/>
      <c r="G22" s="47" t="s">
        <v>43</v>
      </c>
    </row>
    <row r="23" spans="1:8" ht="15" customHeight="1" x14ac:dyDescent="0.25">
      <c r="A23" s="48"/>
      <c r="B23" s="49" t="s">
        <v>33</v>
      </c>
      <c r="C23" s="50" t="s">
        <v>37</v>
      </c>
      <c r="D23" s="51"/>
      <c r="E23" s="52">
        <v>6.5500000000000003E-2</v>
      </c>
      <c r="F23" s="51"/>
      <c r="G23" s="53">
        <v>6.4500000000000002E-2</v>
      </c>
    </row>
    <row r="24" spans="1:8" x14ac:dyDescent="0.25">
      <c r="A24" s="48"/>
      <c r="B24" s="49" t="s">
        <v>34</v>
      </c>
      <c r="C24" s="50" t="s">
        <v>38</v>
      </c>
      <c r="D24" s="51"/>
      <c r="E24" s="52">
        <v>0.16470000000000001</v>
      </c>
      <c r="F24" s="51"/>
      <c r="G24" s="53">
        <v>0.1646</v>
      </c>
    </row>
    <row r="25" spans="1:8" x14ac:dyDescent="0.25">
      <c r="A25" s="48"/>
      <c r="B25" s="49" t="s">
        <v>35</v>
      </c>
      <c r="C25" s="50" t="s">
        <v>39</v>
      </c>
      <c r="D25" s="51"/>
      <c r="E25" s="52">
        <v>0.4209</v>
      </c>
      <c r="F25" s="51"/>
      <c r="G25" s="53">
        <v>0.4204</v>
      </c>
    </row>
    <row r="26" spans="1:8" x14ac:dyDescent="0.25">
      <c r="A26" s="54"/>
      <c r="B26" s="49" t="s">
        <v>36</v>
      </c>
      <c r="C26" s="50" t="s">
        <v>40</v>
      </c>
      <c r="D26" s="51"/>
      <c r="E26" s="52">
        <v>0.34889999999999999</v>
      </c>
      <c r="F26" s="51"/>
      <c r="G26" s="49"/>
    </row>
    <row r="27" spans="1:8" x14ac:dyDescent="0.25">
      <c r="C27" s="41" t="s">
        <v>44</v>
      </c>
      <c r="D27" s="42"/>
      <c r="E27" s="55">
        <v>1</v>
      </c>
      <c r="F27" s="56"/>
      <c r="G27" s="57">
        <f>G23+G24+G25+G26</f>
        <v>0.64949999999999997</v>
      </c>
    </row>
    <row r="28" spans="1:8" x14ac:dyDescent="0.25">
      <c r="E28" s="40"/>
      <c r="F28" s="40"/>
    </row>
  </sheetData>
  <mergeCells count="33">
    <mergeCell ref="E27:F27"/>
    <mergeCell ref="C27:D27"/>
    <mergeCell ref="E28:F28"/>
    <mergeCell ref="F4:F5"/>
    <mergeCell ref="A4:B5"/>
    <mergeCell ref="A20:G21"/>
    <mergeCell ref="C23:D23"/>
    <mergeCell ref="C24:D24"/>
    <mergeCell ref="C25:D25"/>
    <mergeCell ref="C26:D26"/>
    <mergeCell ref="E23:F23"/>
    <mergeCell ref="E24:F24"/>
    <mergeCell ref="E25:F25"/>
    <mergeCell ref="E26:F26"/>
    <mergeCell ref="A22:A26"/>
    <mergeCell ref="C22:D22"/>
    <mergeCell ref="E22:F22"/>
    <mergeCell ref="A1:H2"/>
    <mergeCell ref="A9:H10"/>
    <mergeCell ref="A12:A13"/>
    <mergeCell ref="B12:B13"/>
    <mergeCell ref="C12:C13"/>
    <mergeCell ref="D12:D13"/>
    <mergeCell ref="E12:E13"/>
    <mergeCell ref="F12:F13"/>
    <mergeCell ref="A6:B6"/>
    <mergeCell ref="H4:H5"/>
    <mergeCell ref="G12:G13"/>
    <mergeCell ref="H12:H13"/>
    <mergeCell ref="G4:G5"/>
    <mergeCell ref="C4:C5"/>
    <mergeCell ref="D4:D5"/>
    <mergeCell ref="E4:E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abSelected="1" zoomScale="30" zoomScaleNormal="30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Andreza Angélica de O.R. Guimarães</dc:creator>
  <cp:lastModifiedBy>Andreza Angélica de O.R. Guimarães</cp:lastModifiedBy>
  <dcterms:created xsi:type="dcterms:W3CDTF">2023-08-07T13:31:00Z</dcterms:created>
  <dcterms:modified xsi:type="dcterms:W3CDTF">2023-08-08T18:36:03Z</dcterms:modified>
</cp:coreProperties>
</file>